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eenifiya\Downloads\Inventarisasi DIP ESDM Sumsel - Seksi Konservasi Bidang Energi Lengkap FIX\"/>
    </mc:Choice>
  </mc:AlternateContent>
  <xr:revisionPtr revIDLastSave="0" documentId="13_ncr:1_{C682A94A-FF46-44F8-926A-8DD434BB0FBC}" xr6:coauthVersionLast="47" xr6:coauthVersionMax="47" xr10:uidLastSave="{00000000-0000-0000-0000-000000000000}"/>
  <bookViews>
    <workbookView xWindow="-120" yWindow="-120" windowWidth="29040" windowHeight="15720" activeTab="4" xr2:uid="{350B243A-00B1-4A13-B291-A24A891602DD}"/>
  </bookViews>
  <sheets>
    <sheet name="pembangkit ebt" sheetId="2" r:id="rId1"/>
    <sheet name="BIOMASSA CKS" sheetId="8" r:id="rId2"/>
    <sheet name="biomassa cks Muara Enim" sheetId="3" r:id="rId3"/>
    <sheet name="biomassa cks PALI" sheetId="4" r:id="rId4"/>
    <sheet name="bioga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D7" i="8"/>
  <c r="C7" i="8"/>
  <c r="E6" i="8"/>
  <c r="D6" i="8"/>
  <c r="C6" i="8"/>
  <c r="D12" i="2"/>
  <c r="F12" i="2"/>
  <c r="G12" i="2"/>
  <c r="H12" i="2"/>
  <c r="I12" i="2"/>
  <c r="J12" i="2"/>
  <c r="K12" i="2"/>
  <c r="E12" i="2"/>
  <c r="F20" i="5"/>
  <c r="E20" i="5"/>
  <c r="D20" i="5"/>
  <c r="C20" i="5"/>
  <c r="E13" i="4"/>
  <c r="D13" i="4"/>
  <c r="C13" i="4"/>
  <c r="E30" i="3"/>
  <c r="D30" i="3"/>
  <c r="C30" i="3"/>
</calcChain>
</file>

<file path=xl/sharedStrings.xml><?xml version="1.0" encoding="utf-8"?>
<sst xmlns="http://schemas.openxmlformats.org/spreadsheetml/2006/main" count="157" uniqueCount="111">
  <si>
    <t>POTENSI DAN KAPASITAS TERPASANG PEMBANGKIT EBT 2019 s.d 2025</t>
  </si>
  <si>
    <t>JENIS ENERGI</t>
  </si>
  <si>
    <t>JENIS PEMBANGKIT</t>
  </si>
  <si>
    <t>POTENSI (MW)</t>
  </si>
  <si>
    <t>AIR</t>
  </si>
  <si>
    <t>PLTM</t>
  </si>
  <si>
    <t>PLTMH</t>
  </si>
  <si>
    <t>SURYA</t>
  </si>
  <si>
    <t>PLTS</t>
  </si>
  <si>
    <t>PANAS BUMI</t>
  </si>
  <si>
    <t>PLTP</t>
  </si>
  <si>
    <t>BIOENERGI</t>
  </si>
  <si>
    <t>PLTBg</t>
  </si>
  <si>
    <t>PLTBm</t>
  </si>
  <si>
    <t>ANGIN</t>
  </si>
  <si>
    <t>PLTB</t>
  </si>
  <si>
    <t>TOTAL</t>
  </si>
  <si>
    <t>Note : Sumber data : Peraturan Presiden Nomor 22 Tahun 2017 tentang Rencana Umum Energi Nasional</t>
  </si>
  <si>
    <t>Potensi biomassa berbasis cangkang sawit</t>
  </si>
  <si>
    <t xml:space="preserve">Potensi produksi dari tandan buah segar (TBS) dan cangkang kelapa sawit (CKS) </t>
  </si>
  <si>
    <t>di Kabupaten Muara Enim Prov. Sumsel</t>
  </si>
  <si>
    <t>No</t>
  </si>
  <si>
    <t xml:space="preserve">Kecamatan </t>
  </si>
  <si>
    <t>Perkiraan Luas Perkebunan</t>
  </si>
  <si>
    <t>Perkiraan Produksi TBS</t>
  </si>
  <si>
    <t>Perkiraan Produksi Cangkang</t>
  </si>
  <si>
    <t>(Ha)*</t>
  </si>
  <si>
    <t>(Ton / Bulan)**</t>
  </si>
  <si>
    <t>(Ton/Bulan)***</t>
  </si>
  <si>
    <t>Semende Darat Laut</t>
  </si>
  <si>
    <t>Semende Darat Ulu</t>
  </si>
  <si>
    <t>Semende Darat Tengah</t>
  </si>
  <si>
    <t>Tanjung Agung</t>
  </si>
  <si>
    <t>Panang Enim</t>
  </si>
  <si>
    <t>Rambang</t>
  </si>
  <si>
    <t>Lubai</t>
  </si>
  <si>
    <t>Luba Ulu</t>
  </si>
  <si>
    <t>Lawang Kidul</t>
  </si>
  <si>
    <t>Muara Enim</t>
  </si>
  <si>
    <t>Ujan Mas</t>
  </si>
  <si>
    <t>Gunung Megang</t>
  </si>
  <si>
    <t>Benakat</t>
  </si>
  <si>
    <t>Belimbing</t>
  </si>
  <si>
    <t>Rambang Niru</t>
  </si>
  <si>
    <t>Empat Putulai Dangku</t>
  </si>
  <si>
    <t>Gelumbang</t>
  </si>
  <si>
    <t>Lembak</t>
  </si>
  <si>
    <t>Sungai Rotan</t>
  </si>
  <si>
    <t>Muara Belida</t>
  </si>
  <si>
    <t>Kelekar</t>
  </si>
  <si>
    <t>Belida Darat</t>
  </si>
  <si>
    <t>Jumlah</t>
  </si>
  <si>
    <t>Sumber Data : Hasil Kajian Dinas Energi dan Sumber Daya Mineral Prov Sumsel (2022)</t>
  </si>
  <si>
    <t>di Kabupaten PALI Prov. Sumsel</t>
  </si>
  <si>
    <t>Luas Perkebunan</t>
  </si>
  <si>
    <t>Talang Ubi</t>
  </si>
  <si>
    <t>Tanah Abang</t>
  </si>
  <si>
    <t>Abab</t>
  </si>
  <si>
    <t>Penukal</t>
  </si>
  <si>
    <t>Penukal Utara</t>
  </si>
  <si>
    <t>SEBARAN POTENSI BIOGAS BERBASIS KOTORAN SAPI DI KABUPATEN MUSI BANYUASIN</t>
  </si>
  <si>
    <t>Kecamatan</t>
  </si>
  <si>
    <t>Rata-rata potensi sapi (10 tahun terakhir)*</t>
  </si>
  <si>
    <t>Perkiraan Produksi limbah kotoran sapi (Kg/Hari)</t>
  </si>
  <si>
    <t>Perkiraan Kandungan Bahan Kering Total 20 % (Kg/BK)</t>
  </si>
  <si>
    <r>
      <t>Perkiraan Potensi Biogas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/Hari)</t>
    </r>
  </si>
  <si>
    <t>Babat Supat</t>
  </si>
  <si>
    <t>Babat Toman</t>
  </si>
  <si>
    <t>Batanghari Leko</t>
  </si>
  <si>
    <t>Bayung Lencir</t>
  </si>
  <si>
    <t>Jirak Jaya</t>
  </si>
  <si>
    <t>Keluang</t>
  </si>
  <si>
    <t>Lais</t>
  </si>
  <si>
    <t>Lalan</t>
  </si>
  <si>
    <t>Lawang Wetan</t>
  </si>
  <si>
    <t>Palakat Tinggi</t>
  </si>
  <si>
    <t>Sanga Desa</t>
  </si>
  <si>
    <t>Sekayu</t>
  </si>
  <si>
    <t>Sungai Keruh</t>
  </si>
  <si>
    <t>Sungai Lilin</t>
  </si>
  <si>
    <t>Tungkal Jaya</t>
  </si>
  <si>
    <t>Desa</t>
  </si>
  <si>
    <t>Jumlah Sapi**</t>
  </si>
  <si>
    <r>
      <t>Perkiraan Potensi Biogas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/Hari)</t>
    </r>
  </si>
  <si>
    <t>Sri Gunung</t>
  </si>
  <si>
    <t>Cinta Damai</t>
  </si>
  <si>
    <t>Mulyorejo</t>
  </si>
  <si>
    <t>Bayung Lincir</t>
  </si>
  <si>
    <t>Bayung Lincir Indah</t>
  </si>
  <si>
    <t>Karya Maju</t>
  </si>
  <si>
    <t>Plakat Tinggi</t>
  </si>
  <si>
    <t>Cinta Karya</t>
  </si>
  <si>
    <t>Air Putih Ulu</t>
  </si>
  <si>
    <t>Philip 6</t>
  </si>
  <si>
    <t>Bonot</t>
  </si>
  <si>
    <t>Tampang Baru</t>
  </si>
  <si>
    <t>Bumi Ayu</t>
  </si>
  <si>
    <t>Ulak Paceh Jaya</t>
  </si>
  <si>
    <t>Letang</t>
  </si>
  <si>
    <t>Suka Maju</t>
  </si>
  <si>
    <t>Tanjung Kerang</t>
  </si>
  <si>
    <t>Panca Tunggal</t>
  </si>
  <si>
    <t>Ringin Agung</t>
  </si>
  <si>
    <t>Ngunang</t>
  </si>
  <si>
    <t>Jud 1</t>
  </si>
  <si>
    <t>Panggalan Bayat</t>
  </si>
  <si>
    <t>Sumber Data : Hasil Kajian Dinas Energi dan Sumber Daya Mineral Prov Sumsel (2021)</t>
  </si>
  <si>
    <t>KAPASITAS TERPASANG (MW)</t>
  </si>
  <si>
    <t>No.</t>
  </si>
  <si>
    <t>Kab/Kota</t>
  </si>
  <si>
    <t>PALI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</si>
</sst>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1" fontId="0" fillId="0" borderId="0" xfId="1" applyFont="1" applyBorder="1"/>
    <xf numFmtId="41" fontId="6" fillId="0" borderId="1" xfId="2" quotePrefix="1" applyFont="1" applyBorder="1" applyAlignment="1">
      <alignment horizontal="right" vertical="center" wrapText="1"/>
    </xf>
    <xf numFmtId="164" fontId="6" fillId="0" borderId="1" xfId="2" quotePrefix="1" applyNumberFormat="1" applyFont="1" applyBorder="1" applyAlignment="1">
      <alignment horizontal="righ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41" fontId="6" fillId="0" borderId="1" xfId="2" applyFont="1" applyBorder="1" applyAlignment="1">
      <alignment horizontal="right" vertical="center" wrapText="1"/>
    </xf>
    <xf numFmtId="41" fontId="5" fillId="0" borderId="1" xfId="2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1" fontId="0" fillId="0" borderId="1" xfId="2" applyFont="1" applyBorder="1" applyAlignment="1">
      <alignment horizontal="center" vertical="center" wrapText="1"/>
    </xf>
    <xf numFmtId="164" fontId="0" fillId="0" borderId="1" xfId="2" applyNumberFormat="1" applyFont="1" applyBorder="1" applyAlignment="1">
      <alignment horizontal="center" vertical="center" wrapText="1"/>
    </xf>
    <xf numFmtId="164" fontId="0" fillId="0" borderId="1" xfId="2" quotePrefix="1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0" fillId="0" borderId="2" xfId="2" applyNumberFormat="1" applyFont="1" applyBorder="1" applyAlignment="1">
      <alignment vertical="center" wrapText="1"/>
    </xf>
    <xf numFmtId="164" fontId="0" fillId="0" borderId="1" xfId="2" applyNumberFormat="1" applyFont="1" applyBorder="1" applyAlignment="1">
      <alignment horizontal="right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0" fontId="0" fillId="0" borderId="0" xfId="0" applyAlignme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/>
    <xf numFmtId="164" fontId="0" fillId="0" borderId="1" xfId="2" applyNumberFormat="1" applyFont="1" applyBorder="1"/>
    <xf numFmtId="41" fontId="0" fillId="0" borderId="1" xfId="2" applyNumberFormat="1" applyFont="1" applyBorder="1" applyAlignment="1">
      <alignment horizontal="center" vertical="center" wrapText="1"/>
    </xf>
    <xf numFmtId="41" fontId="0" fillId="0" borderId="1" xfId="2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1" xfId="0" applyBorder="1" applyAlignment="1"/>
  </cellXfs>
  <cellStyles count="3">
    <cellStyle name="Comma [0]" xfId="2" builtinId="6"/>
    <cellStyle name="Comma [0] 3" xfId="1" xr:uid="{B7D71CD4-5A81-42B3-90C3-03C06C21599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5D182-BAC3-4E67-9731-989E70EA9462}">
  <dimension ref="A1:K13"/>
  <sheetViews>
    <sheetView zoomScaleNormal="100" workbookViewId="0">
      <selection activeCell="O20" sqref="O20"/>
    </sheetView>
  </sheetViews>
  <sheetFormatPr defaultRowHeight="15" x14ac:dyDescent="0.25"/>
  <cols>
    <col min="1" max="1" width="5.5703125" customWidth="1"/>
    <col min="2" max="2" width="12.7109375" bestFit="1" customWidth="1"/>
    <col min="3" max="3" width="18.42578125" bestFit="1" customWidth="1"/>
    <col min="4" max="4" width="14.42578125" bestFit="1" customWidth="1"/>
    <col min="5" max="5" width="9.5703125" customWidth="1"/>
  </cols>
  <sheetData>
    <row r="1" spans="1:11" x14ac:dyDescent="0.25">
      <c r="A1" s="1" t="s">
        <v>0</v>
      </c>
      <c r="B1" s="1"/>
    </row>
    <row r="3" spans="1:11" ht="14.45" customHeight="1" x14ac:dyDescent="0.25">
      <c r="B3" s="36" t="s">
        <v>1</v>
      </c>
      <c r="C3" s="36" t="s">
        <v>2</v>
      </c>
      <c r="D3" s="37" t="s">
        <v>3</v>
      </c>
      <c r="E3" s="39" t="s">
        <v>107</v>
      </c>
      <c r="F3" s="39"/>
      <c r="G3" s="39"/>
      <c r="H3" s="39"/>
      <c r="I3" s="39"/>
      <c r="J3" s="39"/>
      <c r="K3" s="40"/>
    </row>
    <row r="4" spans="1:11" x14ac:dyDescent="0.25">
      <c r="B4" s="36"/>
      <c r="C4" s="36"/>
      <c r="D4" s="38"/>
      <c r="E4" s="25">
        <v>2019</v>
      </c>
      <c r="F4" s="25">
        <v>2020</v>
      </c>
      <c r="G4" s="25">
        <v>2021</v>
      </c>
      <c r="H4" s="25">
        <v>2022</v>
      </c>
      <c r="I4" s="25">
        <v>2023</v>
      </c>
      <c r="J4" s="25">
        <v>2024</v>
      </c>
      <c r="K4" s="25">
        <v>2025</v>
      </c>
    </row>
    <row r="5" spans="1:11" x14ac:dyDescent="0.25">
      <c r="B5" s="19" t="s">
        <v>4</v>
      </c>
      <c r="C5" s="19" t="s">
        <v>5</v>
      </c>
      <c r="D5" s="26">
        <v>448</v>
      </c>
      <c r="E5" s="23">
        <v>13.09</v>
      </c>
      <c r="F5" s="23">
        <v>13.09</v>
      </c>
      <c r="G5" s="23">
        <v>13.09</v>
      </c>
      <c r="H5" s="23">
        <v>21.1</v>
      </c>
      <c r="I5" s="23">
        <v>21.1</v>
      </c>
      <c r="J5" s="23">
        <v>21.1</v>
      </c>
      <c r="K5" s="23">
        <v>21.1</v>
      </c>
    </row>
    <row r="6" spans="1:11" x14ac:dyDescent="0.25">
      <c r="B6" s="19" t="s">
        <v>4</v>
      </c>
      <c r="C6" s="19" t="s">
        <v>6</v>
      </c>
      <c r="D6" s="26">
        <v>448</v>
      </c>
      <c r="E6" s="23">
        <v>0.83100000000000007</v>
      </c>
      <c r="F6" s="23">
        <v>0.83100000000000007</v>
      </c>
      <c r="G6" s="23">
        <v>0.83100000000000007</v>
      </c>
      <c r="H6" s="23">
        <v>0.8590000000000001</v>
      </c>
      <c r="I6" s="23">
        <v>0.8590000000000001</v>
      </c>
      <c r="J6" s="23">
        <v>0.8590000000000001</v>
      </c>
      <c r="K6" s="23">
        <v>0.86</v>
      </c>
    </row>
    <row r="7" spans="1:11" x14ac:dyDescent="0.25">
      <c r="B7" s="19" t="s">
        <v>7</v>
      </c>
      <c r="C7" s="19" t="s">
        <v>8</v>
      </c>
      <c r="D7" s="27">
        <v>17233</v>
      </c>
      <c r="E7" s="23">
        <v>2.4400000000000004</v>
      </c>
      <c r="F7" s="23">
        <v>3.3150000000000004</v>
      </c>
      <c r="G7" s="23">
        <v>3.4973100000000006</v>
      </c>
      <c r="H7" s="23">
        <v>4.2533099999999999</v>
      </c>
      <c r="I7" s="23">
        <v>7.7268100000000004</v>
      </c>
      <c r="J7" s="23">
        <v>8.9472100000000001</v>
      </c>
      <c r="K7" s="23">
        <v>14.74</v>
      </c>
    </row>
    <row r="8" spans="1:11" x14ac:dyDescent="0.25">
      <c r="B8" s="19" t="s">
        <v>9</v>
      </c>
      <c r="C8" s="19" t="s">
        <v>10</v>
      </c>
      <c r="D8" s="27">
        <v>918</v>
      </c>
      <c r="E8" s="23">
        <v>0</v>
      </c>
      <c r="F8" s="23">
        <v>55</v>
      </c>
      <c r="G8" s="23">
        <v>146.19999999999999</v>
      </c>
      <c r="H8" s="23">
        <v>146.19999999999999</v>
      </c>
      <c r="I8" s="23">
        <v>146.19999999999999</v>
      </c>
      <c r="J8" s="23">
        <v>146.19999999999999</v>
      </c>
      <c r="K8" s="23">
        <v>201.2</v>
      </c>
    </row>
    <row r="9" spans="1:11" ht="14.45" customHeight="1" x14ac:dyDescent="0.25">
      <c r="B9" s="20" t="s">
        <v>11</v>
      </c>
      <c r="C9" s="19" t="s">
        <v>12</v>
      </c>
      <c r="D9" s="27">
        <v>71.2</v>
      </c>
      <c r="E9" s="23">
        <v>13.1928</v>
      </c>
      <c r="F9" s="23">
        <v>13.1928</v>
      </c>
      <c r="G9" s="23">
        <v>9.6928000000000001</v>
      </c>
      <c r="H9" s="23">
        <v>9.6928000000000001</v>
      </c>
      <c r="I9" s="23">
        <v>10.3218</v>
      </c>
      <c r="J9" s="23">
        <v>10.3218</v>
      </c>
      <c r="K9" s="23">
        <v>10.32</v>
      </c>
    </row>
    <row r="10" spans="1:11" x14ac:dyDescent="0.25">
      <c r="B10" s="20" t="s">
        <v>11</v>
      </c>
      <c r="C10" s="19" t="s">
        <v>13</v>
      </c>
      <c r="D10" s="27">
        <v>2061.4</v>
      </c>
      <c r="E10" s="23">
        <v>723.91099999999983</v>
      </c>
      <c r="F10" s="23">
        <v>734.17499999999973</v>
      </c>
      <c r="G10" s="23">
        <v>763.90899999999942</v>
      </c>
      <c r="H10" s="23">
        <v>784.48999999999944</v>
      </c>
      <c r="I10" s="23">
        <v>802.58599999999944</v>
      </c>
      <c r="J10" s="23">
        <v>821.93799999999965</v>
      </c>
      <c r="K10" s="23">
        <v>821.05100000000004</v>
      </c>
    </row>
    <row r="11" spans="1:11" x14ac:dyDescent="0.25">
      <c r="B11" s="21" t="s">
        <v>14</v>
      </c>
      <c r="C11" s="19" t="s">
        <v>15</v>
      </c>
      <c r="D11" s="27">
        <v>301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</row>
    <row r="12" spans="1:11" ht="14.45" customHeight="1" x14ac:dyDescent="0.25">
      <c r="B12" s="43" t="s">
        <v>16</v>
      </c>
      <c r="C12" s="40"/>
      <c r="D12" s="28">
        <f>SUM(D5:D11)</f>
        <v>21480.600000000002</v>
      </c>
      <c r="E12" s="28">
        <f>SUM(E5:E11)</f>
        <v>753.46479999999985</v>
      </c>
      <c r="F12" s="28">
        <f t="shared" ref="F12:K12" si="0">SUM(F5:F11)</f>
        <v>819.60379999999975</v>
      </c>
      <c r="G12" s="28">
        <f t="shared" si="0"/>
        <v>937.22010999999941</v>
      </c>
      <c r="H12" s="28">
        <f t="shared" si="0"/>
        <v>966.59510999999941</v>
      </c>
      <c r="I12" s="28">
        <f t="shared" si="0"/>
        <v>988.79360999999949</v>
      </c>
      <c r="J12" s="28">
        <f t="shared" si="0"/>
        <v>1009.3660099999996</v>
      </c>
      <c r="K12" s="28">
        <f t="shared" si="0"/>
        <v>1069.271</v>
      </c>
    </row>
    <row r="13" spans="1:11" x14ac:dyDescent="0.25">
      <c r="A13" s="4" t="s">
        <v>17</v>
      </c>
    </row>
  </sheetData>
  <mergeCells count="5">
    <mergeCell ref="E3:K3"/>
    <mergeCell ref="B12:C12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E56C8-AD0D-45C6-BA59-850563D92B5D}">
  <dimension ref="A1:E7"/>
  <sheetViews>
    <sheetView workbookViewId="0">
      <selection activeCell="H15" sqref="H15"/>
    </sheetView>
  </sheetViews>
  <sheetFormatPr defaultRowHeight="15" x14ac:dyDescent="0.25"/>
  <cols>
    <col min="2" max="2" width="11.42578125" bestFit="1" customWidth="1"/>
    <col min="3" max="5" width="22.28515625" customWidth="1"/>
  </cols>
  <sheetData>
    <row r="1" spans="1:5" ht="18.75" x14ac:dyDescent="0.3">
      <c r="A1" s="5" t="s">
        <v>18</v>
      </c>
    </row>
    <row r="2" spans="1:5" ht="18.75" x14ac:dyDescent="0.3">
      <c r="A2" s="5" t="s">
        <v>19</v>
      </c>
    </row>
    <row r="4" spans="1:5" s="29" customFormat="1" ht="31.5" x14ac:dyDescent="0.25">
      <c r="A4" s="47" t="s">
        <v>108</v>
      </c>
      <c r="B4" s="47" t="s">
        <v>109</v>
      </c>
      <c r="C4" s="30" t="s">
        <v>23</v>
      </c>
      <c r="D4" s="30" t="s">
        <v>24</v>
      </c>
      <c r="E4" s="30" t="s">
        <v>25</v>
      </c>
    </row>
    <row r="5" spans="1:5" s="29" customFormat="1" ht="15.75" x14ac:dyDescent="0.25">
      <c r="A5" s="47"/>
      <c r="B5" s="47"/>
      <c r="C5" s="31" t="s">
        <v>26</v>
      </c>
      <c r="D5" s="31" t="s">
        <v>27</v>
      </c>
      <c r="E5" s="31" t="s">
        <v>28</v>
      </c>
    </row>
    <row r="6" spans="1:5" x14ac:dyDescent="0.25">
      <c r="A6" s="32">
        <v>1</v>
      </c>
      <c r="B6" s="32" t="s">
        <v>38</v>
      </c>
      <c r="C6" s="33">
        <f>'biomassa cks Muara Enim'!C30</f>
        <v>70074.17</v>
      </c>
      <c r="D6" s="33">
        <f>'biomassa cks Muara Enim'!D30</f>
        <v>220804.17</v>
      </c>
      <c r="E6" s="33">
        <f>'biomassa cks Muara Enim'!E30</f>
        <v>12144.22</v>
      </c>
    </row>
    <row r="7" spans="1:5" x14ac:dyDescent="0.25">
      <c r="A7" s="32">
        <v>2</v>
      </c>
      <c r="B7" s="32" t="s">
        <v>110</v>
      </c>
      <c r="C7" s="33">
        <f>'biomassa cks PALI'!C13</f>
        <v>71423</v>
      </c>
      <c r="D7" s="33">
        <f>'biomassa cks PALI'!D13</f>
        <v>232196.2</v>
      </c>
      <c r="E7" s="33">
        <f>'biomassa cks PALI'!E13</f>
        <v>12770.800000000001</v>
      </c>
    </row>
  </sheetData>
  <mergeCells count="2">
    <mergeCell ref="B4:B5"/>
    <mergeCell ref="A4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7F1E0-7723-4601-A870-1CAB3B52DF71}">
  <dimension ref="A2:E31"/>
  <sheetViews>
    <sheetView zoomScaleNormal="100" workbookViewId="0">
      <selection activeCell="C6" sqref="C6:E7"/>
    </sheetView>
  </sheetViews>
  <sheetFormatPr defaultRowHeight="15" x14ac:dyDescent="0.25"/>
  <cols>
    <col min="1" max="1" width="5.5703125" customWidth="1"/>
    <col min="2" max="2" width="28.85546875" customWidth="1"/>
    <col min="3" max="3" width="21.85546875" customWidth="1"/>
    <col min="4" max="4" width="18.85546875" customWidth="1"/>
    <col min="5" max="5" width="22.7109375" customWidth="1"/>
  </cols>
  <sheetData>
    <row r="2" spans="1:5" ht="18.75" x14ac:dyDescent="0.3">
      <c r="A2" s="5" t="s">
        <v>18</v>
      </c>
    </row>
    <row r="3" spans="1:5" ht="18.75" x14ac:dyDescent="0.3">
      <c r="A3" s="5" t="s">
        <v>19</v>
      </c>
    </row>
    <row r="4" spans="1:5" ht="18.75" x14ac:dyDescent="0.3">
      <c r="A4" s="5" t="s">
        <v>20</v>
      </c>
    </row>
    <row r="6" spans="1:5" ht="31.5" x14ac:dyDescent="0.25">
      <c r="A6" s="44" t="s">
        <v>21</v>
      </c>
      <c r="B6" s="44" t="s">
        <v>22</v>
      </c>
      <c r="C6" s="6" t="s">
        <v>23</v>
      </c>
      <c r="D6" s="6" t="s">
        <v>24</v>
      </c>
      <c r="E6" s="6" t="s">
        <v>25</v>
      </c>
    </row>
    <row r="7" spans="1:5" ht="15.75" x14ac:dyDescent="0.25">
      <c r="A7" s="44"/>
      <c r="B7" s="44"/>
      <c r="C7" s="7" t="s">
        <v>26</v>
      </c>
      <c r="D7" s="7" t="s">
        <v>27</v>
      </c>
      <c r="E7" s="7" t="s">
        <v>28</v>
      </c>
    </row>
    <row r="8" spans="1:5" ht="15.75" x14ac:dyDescent="0.25">
      <c r="A8" s="8">
        <v>1</v>
      </c>
      <c r="B8" s="9" t="s">
        <v>29</v>
      </c>
      <c r="C8" s="13">
        <v>0</v>
      </c>
      <c r="D8" s="13">
        <v>0</v>
      </c>
      <c r="E8" s="13">
        <v>0</v>
      </c>
    </row>
    <row r="9" spans="1:5" ht="15.75" x14ac:dyDescent="0.25">
      <c r="A9" s="8">
        <v>2</v>
      </c>
      <c r="B9" s="9" t="s">
        <v>30</v>
      </c>
      <c r="C9" s="13">
        <v>0</v>
      </c>
      <c r="D9" s="13">
        <v>0</v>
      </c>
      <c r="E9" s="13">
        <v>0</v>
      </c>
    </row>
    <row r="10" spans="1:5" ht="15.75" x14ac:dyDescent="0.25">
      <c r="A10" s="8">
        <v>3</v>
      </c>
      <c r="B10" s="9" t="s">
        <v>31</v>
      </c>
      <c r="C10" s="13">
        <v>0</v>
      </c>
      <c r="D10" s="13">
        <v>0</v>
      </c>
      <c r="E10" s="13">
        <v>0</v>
      </c>
    </row>
    <row r="11" spans="1:5" ht="15.75" x14ac:dyDescent="0.25">
      <c r="A11" s="8">
        <v>4</v>
      </c>
      <c r="B11" s="9" t="s">
        <v>32</v>
      </c>
      <c r="C11" s="17">
        <v>2867.12</v>
      </c>
      <c r="D11" s="17">
        <v>9034.2900000000009</v>
      </c>
      <c r="E11" s="17">
        <v>496.89</v>
      </c>
    </row>
    <row r="12" spans="1:5" ht="15.75" x14ac:dyDescent="0.25">
      <c r="A12" s="8">
        <v>5</v>
      </c>
      <c r="B12" s="9" t="s">
        <v>33</v>
      </c>
      <c r="C12" s="13">
        <v>0</v>
      </c>
      <c r="D12" s="13">
        <v>0</v>
      </c>
      <c r="E12" s="13">
        <v>0</v>
      </c>
    </row>
    <row r="13" spans="1:5" ht="15.75" x14ac:dyDescent="0.25">
      <c r="A13" s="8">
        <v>6</v>
      </c>
      <c r="B13" s="9" t="s">
        <v>34</v>
      </c>
      <c r="C13" s="17">
        <v>1518.52</v>
      </c>
      <c r="D13" s="17">
        <v>4784.8500000000004</v>
      </c>
      <c r="E13" s="17">
        <v>263.17</v>
      </c>
    </row>
    <row r="14" spans="1:5" ht="15.75" x14ac:dyDescent="0.25">
      <c r="A14" s="8">
        <v>7</v>
      </c>
      <c r="B14" s="9" t="s">
        <v>35</v>
      </c>
      <c r="C14" s="17">
        <v>6570.12</v>
      </c>
      <c r="D14" s="17">
        <v>20702.45</v>
      </c>
      <c r="E14" s="17">
        <v>1138.6300000000001</v>
      </c>
    </row>
    <row r="15" spans="1:5" ht="15.75" x14ac:dyDescent="0.25">
      <c r="A15" s="8">
        <v>8</v>
      </c>
      <c r="B15" s="9" t="s">
        <v>36</v>
      </c>
      <c r="C15" s="17">
        <v>3583.51</v>
      </c>
      <c r="D15" s="17">
        <v>11291.64</v>
      </c>
      <c r="E15" s="17">
        <v>621.04</v>
      </c>
    </row>
    <row r="16" spans="1:5" ht="15.75" x14ac:dyDescent="0.25">
      <c r="A16" s="8">
        <v>9</v>
      </c>
      <c r="B16" s="9" t="s">
        <v>37</v>
      </c>
      <c r="C16" s="17">
        <v>1920.17</v>
      </c>
      <c r="D16" s="17">
        <v>6050.45</v>
      </c>
      <c r="E16" s="17">
        <v>332.78</v>
      </c>
    </row>
    <row r="17" spans="1:5" ht="15.75" x14ac:dyDescent="0.25">
      <c r="A17" s="8">
        <v>10</v>
      </c>
      <c r="B17" s="9" t="s">
        <v>38</v>
      </c>
      <c r="C17" s="17">
        <v>3851.36</v>
      </c>
      <c r="D17" s="17">
        <v>12136.11</v>
      </c>
      <c r="E17" s="17">
        <v>667.49</v>
      </c>
    </row>
    <row r="18" spans="1:5" ht="15.75" x14ac:dyDescent="0.25">
      <c r="A18" s="8">
        <v>11</v>
      </c>
      <c r="B18" s="9" t="s">
        <v>39</v>
      </c>
      <c r="C18" s="17">
        <v>7231.18</v>
      </c>
      <c r="D18" s="17">
        <v>22785.45</v>
      </c>
      <c r="E18" s="17">
        <v>1253.2</v>
      </c>
    </row>
    <row r="19" spans="1:5" ht="15.75" x14ac:dyDescent="0.25">
      <c r="A19" s="8">
        <v>12</v>
      </c>
      <c r="B19" s="9" t="s">
        <v>40</v>
      </c>
      <c r="C19" s="17">
        <v>11750.4</v>
      </c>
      <c r="D19" s="17">
        <v>37025.51</v>
      </c>
      <c r="E19" s="17">
        <v>2036.4</v>
      </c>
    </row>
    <row r="20" spans="1:5" ht="15.75" x14ac:dyDescent="0.25">
      <c r="A20" s="8">
        <v>13</v>
      </c>
      <c r="B20" s="9" t="s">
        <v>41</v>
      </c>
      <c r="C20" s="17">
        <v>10210.89</v>
      </c>
      <c r="D20" s="17">
        <v>32174.51</v>
      </c>
      <c r="E20" s="17">
        <v>1769.6</v>
      </c>
    </row>
    <row r="21" spans="1:5" ht="15.75" x14ac:dyDescent="0.25">
      <c r="A21" s="8">
        <v>14</v>
      </c>
      <c r="B21" s="9" t="s">
        <v>42</v>
      </c>
      <c r="C21" s="17">
        <v>411.9</v>
      </c>
      <c r="D21" s="17">
        <v>1297.9000000000001</v>
      </c>
      <c r="E21" s="17">
        <v>71.38</v>
      </c>
    </row>
    <row r="22" spans="1:5" ht="15.75" x14ac:dyDescent="0.25">
      <c r="A22" s="8">
        <v>15</v>
      </c>
      <c r="B22" s="9" t="s">
        <v>43</v>
      </c>
      <c r="C22" s="17">
        <v>5341.72</v>
      </c>
      <c r="D22" s="17">
        <v>16831.759999999998</v>
      </c>
      <c r="E22" s="17">
        <v>925.74</v>
      </c>
    </row>
    <row r="23" spans="1:5" ht="15.75" x14ac:dyDescent="0.25">
      <c r="A23" s="8">
        <v>16</v>
      </c>
      <c r="B23" s="9" t="s">
        <v>44</v>
      </c>
      <c r="C23" s="13">
        <v>0</v>
      </c>
      <c r="D23" s="13">
        <v>0</v>
      </c>
      <c r="E23" s="13">
        <v>0</v>
      </c>
    </row>
    <row r="24" spans="1:5" ht="15.75" x14ac:dyDescent="0.25">
      <c r="A24" s="8">
        <v>17</v>
      </c>
      <c r="B24" s="9" t="s">
        <v>45</v>
      </c>
      <c r="C24" s="17">
        <v>4882.79</v>
      </c>
      <c r="D24" s="17">
        <v>15385.67</v>
      </c>
      <c r="E24" s="17">
        <v>846.21</v>
      </c>
    </row>
    <row r="25" spans="1:5" ht="15.75" x14ac:dyDescent="0.25">
      <c r="A25" s="8">
        <v>18</v>
      </c>
      <c r="B25" s="9" t="s">
        <v>46</v>
      </c>
      <c r="C25" s="13">
        <v>0</v>
      </c>
      <c r="D25" s="13">
        <v>0</v>
      </c>
      <c r="E25" s="13">
        <v>0</v>
      </c>
    </row>
    <row r="26" spans="1:5" ht="15.75" x14ac:dyDescent="0.25">
      <c r="A26" s="8">
        <v>19</v>
      </c>
      <c r="B26" s="9" t="s">
        <v>47</v>
      </c>
      <c r="C26" s="17">
        <v>5986.6</v>
      </c>
      <c r="D26" s="17">
        <v>18863.78</v>
      </c>
      <c r="E26" s="17">
        <v>1037.51</v>
      </c>
    </row>
    <row r="27" spans="1:5" ht="15.75" x14ac:dyDescent="0.25">
      <c r="A27" s="8">
        <v>20</v>
      </c>
      <c r="B27" s="9" t="s">
        <v>48</v>
      </c>
      <c r="C27" s="17">
        <v>2419.21</v>
      </c>
      <c r="D27" s="17">
        <v>7622.93</v>
      </c>
      <c r="E27" s="17">
        <v>419.26</v>
      </c>
    </row>
    <row r="28" spans="1:5" ht="15.75" x14ac:dyDescent="0.25">
      <c r="A28" s="8">
        <v>21</v>
      </c>
      <c r="B28" s="9" t="s">
        <v>49</v>
      </c>
      <c r="C28" s="17">
        <v>271.79000000000002</v>
      </c>
      <c r="D28" s="17">
        <v>856.41</v>
      </c>
      <c r="E28" s="17">
        <v>47.1</v>
      </c>
    </row>
    <row r="29" spans="1:5" ht="15.75" x14ac:dyDescent="0.25">
      <c r="A29" s="8">
        <v>22</v>
      </c>
      <c r="B29" s="9" t="s">
        <v>50</v>
      </c>
      <c r="C29" s="17">
        <v>1256.8900000000001</v>
      </c>
      <c r="D29" s="17">
        <v>3960.46</v>
      </c>
      <c r="E29" s="17">
        <v>217.82</v>
      </c>
    </row>
    <row r="30" spans="1:5" ht="15.75" x14ac:dyDescent="0.25">
      <c r="A30" s="45" t="s">
        <v>51</v>
      </c>
      <c r="B30" s="46"/>
      <c r="C30" s="18">
        <f>SUM(C8:C29)</f>
        <v>70074.17</v>
      </c>
      <c r="D30" s="18">
        <f>SUM(D8:D29)</f>
        <v>220804.17</v>
      </c>
      <c r="E30" s="18">
        <f>SUM(E8:E29)</f>
        <v>12144.22</v>
      </c>
    </row>
    <row r="31" spans="1:5" x14ac:dyDescent="0.25">
      <c r="A31" s="42" t="s">
        <v>52</v>
      </c>
      <c r="B31" s="42"/>
      <c r="C31" s="42"/>
      <c r="D31" s="42"/>
      <c r="E31" s="42"/>
    </row>
  </sheetData>
  <mergeCells count="4">
    <mergeCell ref="A6:A7"/>
    <mergeCell ref="B6:B7"/>
    <mergeCell ref="A30:B30"/>
    <mergeCell ref="A31:E31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4294967293" r:id="rId1"/>
  <rowBreaks count="2" manualBreakCount="2">
    <brk id="1" max="16383" man="1"/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03018-E124-45F8-9ED2-FC9BA3D5AC05}">
  <dimension ref="A2:E14"/>
  <sheetViews>
    <sheetView zoomScaleNormal="100" workbookViewId="0">
      <selection activeCell="E20" sqref="E20"/>
    </sheetView>
  </sheetViews>
  <sheetFormatPr defaultRowHeight="15" x14ac:dyDescent="0.25"/>
  <cols>
    <col min="1" max="1" width="5.5703125" customWidth="1"/>
    <col min="2" max="2" width="28.85546875" customWidth="1"/>
    <col min="3" max="3" width="21.85546875" customWidth="1"/>
    <col min="4" max="4" width="18.85546875" customWidth="1"/>
    <col min="5" max="5" width="22.7109375" customWidth="1"/>
  </cols>
  <sheetData>
    <row r="2" spans="1:5" ht="18.75" x14ac:dyDescent="0.3">
      <c r="A2" s="5" t="s">
        <v>18</v>
      </c>
    </row>
    <row r="3" spans="1:5" ht="18.75" x14ac:dyDescent="0.3">
      <c r="A3" s="5" t="s">
        <v>19</v>
      </c>
    </row>
    <row r="4" spans="1:5" ht="18.75" x14ac:dyDescent="0.3">
      <c r="A4" s="5" t="s">
        <v>53</v>
      </c>
    </row>
    <row r="6" spans="1:5" ht="31.5" x14ac:dyDescent="0.25">
      <c r="A6" s="44" t="s">
        <v>21</v>
      </c>
      <c r="B6" s="44" t="s">
        <v>22</v>
      </c>
      <c r="C6" s="6" t="s">
        <v>54</v>
      </c>
      <c r="D6" s="6" t="s">
        <v>24</v>
      </c>
      <c r="E6" s="6" t="s">
        <v>25</v>
      </c>
    </row>
    <row r="7" spans="1:5" ht="15.75" x14ac:dyDescent="0.25">
      <c r="A7" s="44"/>
      <c r="B7" s="44"/>
      <c r="C7" s="7" t="s">
        <v>26</v>
      </c>
      <c r="D7" s="7" t="s">
        <v>27</v>
      </c>
      <c r="E7" s="7" t="s">
        <v>28</v>
      </c>
    </row>
    <row r="8" spans="1:5" ht="15.75" x14ac:dyDescent="0.25">
      <c r="A8" s="8">
        <v>1</v>
      </c>
      <c r="B8" s="9" t="s">
        <v>55</v>
      </c>
      <c r="C8" s="14">
        <v>15045</v>
      </c>
      <c r="D8" s="14">
        <v>48911.3</v>
      </c>
      <c r="E8" s="14">
        <v>2690.1</v>
      </c>
    </row>
    <row r="9" spans="1:5" ht="15.75" x14ac:dyDescent="0.25">
      <c r="A9" s="8">
        <v>2</v>
      </c>
      <c r="B9" s="9" t="s">
        <v>56</v>
      </c>
      <c r="C9" s="14">
        <v>8479</v>
      </c>
      <c r="D9" s="14">
        <v>27565.200000000001</v>
      </c>
      <c r="E9" s="14">
        <v>1516.1</v>
      </c>
    </row>
    <row r="10" spans="1:5" ht="15.75" x14ac:dyDescent="0.25">
      <c r="A10" s="8">
        <v>3</v>
      </c>
      <c r="B10" s="9" t="s">
        <v>57</v>
      </c>
      <c r="C10" s="14">
        <v>4813</v>
      </c>
      <c r="D10" s="14">
        <v>15647.1</v>
      </c>
      <c r="E10" s="14">
        <v>860.6</v>
      </c>
    </row>
    <row r="11" spans="1:5" ht="15.75" x14ac:dyDescent="0.25">
      <c r="A11" s="8">
        <v>4</v>
      </c>
      <c r="B11" s="9" t="s">
        <v>58</v>
      </c>
      <c r="C11" s="15">
        <v>18735</v>
      </c>
      <c r="D11" s="15">
        <v>60907.5</v>
      </c>
      <c r="E11" s="15">
        <v>3349.9</v>
      </c>
    </row>
    <row r="12" spans="1:5" ht="15.75" x14ac:dyDescent="0.25">
      <c r="A12" s="8">
        <v>5</v>
      </c>
      <c r="B12" s="9" t="s">
        <v>59</v>
      </c>
      <c r="C12" s="14">
        <v>24351</v>
      </c>
      <c r="D12" s="14">
        <v>79165.100000000006</v>
      </c>
      <c r="E12" s="14">
        <v>4354.1000000000004</v>
      </c>
    </row>
    <row r="13" spans="1:5" ht="15.75" x14ac:dyDescent="0.25">
      <c r="A13" s="45" t="s">
        <v>51</v>
      </c>
      <c r="B13" s="46"/>
      <c r="C13" s="16">
        <f>SUM(C8:C12)</f>
        <v>71423</v>
      </c>
      <c r="D13" s="16">
        <f>SUM(D8:D12)</f>
        <v>232196.2</v>
      </c>
      <c r="E13" s="16">
        <f>SUM(E8:E12)</f>
        <v>12770.800000000001</v>
      </c>
    </row>
    <row r="14" spans="1:5" x14ac:dyDescent="0.25">
      <c r="A14" s="42" t="s">
        <v>52</v>
      </c>
      <c r="B14" s="42"/>
      <c r="C14" s="42"/>
      <c r="D14" s="42"/>
      <c r="E14" s="42"/>
    </row>
  </sheetData>
  <mergeCells count="4">
    <mergeCell ref="A13:B13"/>
    <mergeCell ref="A14:E14"/>
    <mergeCell ref="A6:A7"/>
    <mergeCell ref="B6:B7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60DD2-F816-48B5-9054-8602689166E6}">
  <dimension ref="A2:G43"/>
  <sheetViews>
    <sheetView tabSelected="1" topLeftCell="A19" zoomScaleNormal="100" workbookViewId="0">
      <selection activeCell="O7" sqref="O7"/>
    </sheetView>
  </sheetViews>
  <sheetFormatPr defaultRowHeight="15" x14ac:dyDescent="0.25"/>
  <cols>
    <col min="1" max="1" width="5.5703125" customWidth="1"/>
    <col min="2" max="2" width="28.85546875" customWidth="1"/>
    <col min="3" max="3" width="21.85546875" customWidth="1"/>
    <col min="4" max="4" width="18.85546875" customWidth="1"/>
    <col min="5" max="5" width="22.7109375" customWidth="1"/>
    <col min="6" max="6" width="9.5703125" bestFit="1" customWidth="1"/>
  </cols>
  <sheetData>
    <row r="2" spans="1:6" ht="18.75" x14ac:dyDescent="0.3">
      <c r="A2" s="5" t="s">
        <v>60</v>
      </c>
    </row>
    <row r="4" spans="1:6" ht="62.25" x14ac:dyDescent="0.25">
      <c r="A4" s="3" t="s">
        <v>21</v>
      </c>
      <c r="B4" s="3" t="s">
        <v>61</v>
      </c>
      <c r="C4" s="3" t="s">
        <v>62</v>
      </c>
      <c r="D4" s="3" t="s">
        <v>63</v>
      </c>
      <c r="E4" s="3" t="s">
        <v>64</v>
      </c>
      <c r="F4" s="3" t="s">
        <v>65</v>
      </c>
    </row>
    <row r="5" spans="1:6" x14ac:dyDescent="0.25">
      <c r="A5" s="10">
        <v>1</v>
      </c>
      <c r="B5" s="19" t="s">
        <v>66</v>
      </c>
      <c r="C5" s="34">
        <v>3041</v>
      </c>
      <c r="D5" s="34">
        <v>76031</v>
      </c>
      <c r="E5" s="34">
        <v>15206</v>
      </c>
      <c r="F5" s="34">
        <v>608</v>
      </c>
    </row>
    <row r="6" spans="1:6" x14ac:dyDescent="0.25">
      <c r="A6" s="10">
        <v>2</v>
      </c>
      <c r="B6" s="19" t="s">
        <v>67</v>
      </c>
      <c r="C6" s="34">
        <v>1076</v>
      </c>
      <c r="D6" s="34">
        <v>26908</v>
      </c>
      <c r="E6" s="34">
        <v>5382</v>
      </c>
      <c r="F6" s="34">
        <v>215</v>
      </c>
    </row>
    <row r="7" spans="1:6" x14ac:dyDescent="0.25">
      <c r="A7" s="10">
        <v>3</v>
      </c>
      <c r="B7" s="19" t="s">
        <v>68</v>
      </c>
      <c r="C7" s="34">
        <v>748</v>
      </c>
      <c r="D7" s="34">
        <v>18708</v>
      </c>
      <c r="E7" s="34">
        <v>3742</v>
      </c>
      <c r="F7" s="34">
        <v>150</v>
      </c>
    </row>
    <row r="8" spans="1:6" x14ac:dyDescent="0.25">
      <c r="A8" s="10">
        <v>4</v>
      </c>
      <c r="B8" s="19" t="s">
        <v>69</v>
      </c>
      <c r="C8" s="34">
        <v>1737</v>
      </c>
      <c r="D8" s="34">
        <v>43414</v>
      </c>
      <c r="E8" s="34">
        <v>8683</v>
      </c>
      <c r="F8" s="34">
        <v>347</v>
      </c>
    </row>
    <row r="9" spans="1:6" x14ac:dyDescent="0.25">
      <c r="A9" s="10">
        <v>5</v>
      </c>
      <c r="B9" s="19" t="s">
        <v>70</v>
      </c>
      <c r="C9" s="34">
        <v>723</v>
      </c>
      <c r="D9" s="34">
        <v>18075</v>
      </c>
      <c r="E9" s="34">
        <v>3615</v>
      </c>
      <c r="F9" s="34">
        <v>145</v>
      </c>
    </row>
    <row r="10" spans="1:6" x14ac:dyDescent="0.25">
      <c r="A10" s="10">
        <v>6</v>
      </c>
      <c r="B10" s="19" t="s">
        <v>71</v>
      </c>
      <c r="C10" s="34">
        <v>2866</v>
      </c>
      <c r="D10" s="34">
        <v>71656</v>
      </c>
      <c r="E10" s="34">
        <v>14331</v>
      </c>
      <c r="F10" s="34">
        <v>573</v>
      </c>
    </row>
    <row r="11" spans="1:6" x14ac:dyDescent="0.25">
      <c r="A11" s="10">
        <v>7</v>
      </c>
      <c r="B11" s="19" t="s">
        <v>72</v>
      </c>
      <c r="C11" s="34">
        <v>3912</v>
      </c>
      <c r="D11" s="34">
        <v>97808</v>
      </c>
      <c r="E11" s="34">
        <v>19562</v>
      </c>
      <c r="F11" s="34">
        <v>782</v>
      </c>
    </row>
    <row r="12" spans="1:6" x14ac:dyDescent="0.25">
      <c r="A12" s="10">
        <v>8</v>
      </c>
      <c r="B12" s="19" t="s">
        <v>73</v>
      </c>
      <c r="C12" s="34">
        <v>1576</v>
      </c>
      <c r="D12" s="34">
        <v>39389</v>
      </c>
      <c r="E12" s="34">
        <v>7878</v>
      </c>
      <c r="F12" s="34">
        <v>315</v>
      </c>
    </row>
    <row r="13" spans="1:6" x14ac:dyDescent="0.25">
      <c r="A13" s="10">
        <v>9</v>
      </c>
      <c r="B13" s="19" t="s">
        <v>74</v>
      </c>
      <c r="C13" s="34">
        <v>915</v>
      </c>
      <c r="D13" s="34">
        <v>22864</v>
      </c>
      <c r="E13" s="34">
        <v>4573</v>
      </c>
      <c r="F13" s="34">
        <v>183</v>
      </c>
    </row>
    <row r="14" spans="1:6" x14ac:dyDescent="0.25">
      <c r="A14" s="10">
        <v>10</v>
      </c>
      <c r="B14" s="19" t="s">
        <v>75</v>
      </c>
      <c r="C14" s="34">
        <v>4277</v>
      </c>
      <c r="D14" s="34">
        <v>106925</v>
      </c>
      <c r="E14" s="34">
        <v>21385</v>
      </c>
      <c r="F14" s="34">
        <v>855</v>
      </c>
    </row>
    <row r="15" spans="1:6" x14ac:dyDescent="0.25">
      <c r="A15" s="10">
        <v>11</v>
      </c>
      <c r="B15" s="19" t="s">
        <v>76</v>
      </c>
      <c r="C15" s="34">
        <v>1269</v>
      </c>
      <c r="D15" s="34">
        <v>31714</v>
      </c>
      <c r="E15" s="34">
        <v>6343</v>
      </c>
      <c r="F15" s="34">
        <v>254</v>
      </c>
    </row>
    <row r="16" spans="1:6" x14ac:dyDescent="0.25">
      <c r="A16" s="10">
        <v>12</v>
      </c>
      <c r="B16" s="19" t="s">
        <v>77</v>
      </c>
      <c r="C16" s="34">
        <v>1313</v>
      </c>
      <c r="D16" s="34">
        <v>32822</v>
      </c>
      <c r="E16" s="34">
        <v>6564</v>
      </c>
      <c r="F16" s="34">
        <v>263</v>
      </c>
    </row>
    <row r="17" spans="1:7" x14ac:dyDescent="0.25">
      <c r="A17" s="10">
        <v>13</v>
      </c>
      <c r="B17" s="19" t="s">
        <v>78</v>
      </c>
      <c r="C17" s="34">
        <v>1591</v>
      </c>
      <c r="D17" s="34">
        <v>39786</v>
      </c>
      <c r="E17" s="34">
        <v>7957</v>
      </c>
      <c r="F17" s="34">
        <v>318</v>
      </c>
    </row>
    <row r="18" spans="1:7" x14ac:dyDescent="0.25">
      <c r="A18" s="10">
        <v>14</v>
      </c>
      <c r="B18" s="19" t="s">
        <v>79</v>
      </c>
      <c r="C18" s="34">
        <v>3245</v>
      </c>
      <c r="D18" s="34">
        <v>81131</v>
      </c>
      <c r="E18" s="34">
        <v>16226</v>
      </c>
      <c r="F18" s="34">
        <v>649</v>
      </c>
    </row>
    <row r="19" spans="1:7" x14ac:dyDescent="0.25">
      <c r="A19" s="10">
        <v>15</v>
      </c>
      <c r="B19" s="19" t="s">
        <v>80</v>
      </c>
      <c r="C19" s="34">
        <v>2531</v>
      </c>
      <c r="D19" s="34">
        <v>63267</v>
      </c>
      <c r="E19" s="34">
        <v>12653</v>
      </c>
      <c r="F19" s="34">
        <v>506</v>
      </c>
    </row>
    <row r="20" spans="1:7" x14ac:dyDescent="0.25">
      <c r="A20" s="41" t="s">
        <v>51</v>
      </c>
      <c r="B20" s="41"/>
      <c r="C20" s="35">
        <f>SUM(C5:C19)</f>
        <v>30820</v>
      </c>
      <c r="D20" s="35">
        <f t="shared" ref="D20:F20" si="0">SUM(D5:D19)</f>
        <v>770498</v>
      </c>
      <c r="E20" s="35">
        <f t="shared" si="0"/>
        <v>154100</v>
      </c>
      <c r="F20" s="35">
        <f t="shared" si="0"/>
        <v>6163</v>
      </c>
    </row>
    <row r="21" spans="1:7" x14ac:dyDescent="0.25">
      <c r="A21" s="11"/>
      <c r="B21" s="11"/>
      <c r="C21" s="12"/>
      <c r="D21" s="12"/>
    </row>
    <row r="22" spans="1:7" ht="105" x14ac:dyDescent="0.25">
      <c r="A22" s="2" t="s">
        <v>21</v>
      </c>
      <c r="B22" s="2" t="s">
        <v>22</v>
      </c>
      <c r="C22" s="2" t="s">
        <v>81</v>
      </c>
      <c r="D22" s="2" t="s">
        <v>82</v>
      </c>
      <c r="E22" s="2" t="s">
        <v>63</v>
      </c>
      <c r="F22" s="2" t="s">
        <v>64</v>
      </c>
      <c r="G22" s="2" t="s">
        <v>83</v>
      </c>
    </row>
    <row r="23" spans="1:7" x14ac:dyDescent="0.25">
      <c r="A23" s="10">
        <v>1</v>
      </c>
      <c r="B23" s="19" t="s">
        <v>79</v>
      </c>
      <c r="C23" s="19" t="s">
        <v>84</v>
      </c>
      <c r="D23" s="22">
        <v>25</v>
      </c>
      <c r="E23" s="22">
        <v>625</v>
      </c>
      <c r="F23" s="22">
        <v>125</v>
      </c>
      <c r="G23" s="22">
        <v>5</v>
      </c>
    </row>
    <row r="24" spans="1:7" x14ac:dyDescent="0.25">
      <c r="A24" s="10">
        <v>2</v>
      </c>
      <c r="B24" s="19" t="s">
        <v>79</v>
      </c>
      <c r="C24" s="19" t="s">
        <v>85</v>
      </c>
      <c r="D24" s="22">
        <v>40</v>
      </c>
      <c r="E24" s="22">
        <v>1000</v>
      </c>
      <c r="F24" s="22">
        <v>200</v>
      </c>
      <c r="G24" s="22">
        <v>8</v>
      </c>
    </row>
    <row r="25" spans="1:7" x14ac:dyDescent="0.25">
      <c r="A25" s="10">
        <v>3</v>
      </c>
      <c r="B25" s="19" t="s">
        <v>79</v>
      </c>
      <c r="C25" s="19" t="s">
        <v>86</v>
      </c>
      <c r="D25" s="22">
        <v>15</v>
      </c>
      <c r="E25" s="22">
        <v>375</v>
      </c>
      <c r="F25" s="22">
        <v>75</v>
      </c>
      <c r="G25" s="22">
        <v>3</v>
      </c>
    </row>
    <row r="26" spans="1:7" x14ac:dyDescent="0.25">
      <c r="A26" s="10">
        <v>4</v>
      </c>
      <c r="B26" s="19" t="s">
        <v>87</v>
      </c>
      <c r="C26" s="19" t="s">
        <v>88</v>
      </c>
      <c r="D26" s="22">
        <v>15</v>
      </c>
      <c r="E26" s="22">
        <v>375</v>
      </c>
      <c r="F26" s="22">
        <v>75</v>
      </c>
      <c r="G26" s="22">
        <v>3</v>
      </c>
    </row>
    <row r="27" spans="1:7" x14ac:dyDescent="0.25">
      <c r="A27" s="10">
        <v>5</v>
      </c>
      <c r="B27" s="19" t="s">
        <v>71</v>
      </c>
      <c r="C27" s="19" t="s">
        <v>89</v>
      </c>
      <c r="D27" s="22">
        <v>17</v>
      </c>
      <c r="E27" s="22">
        <v>425</v>
      </c>
      <c r="F27" s="22">
        <v>85</v>
      </c>
      <c r="G27" s="22">
        <v>3.4</v>
      </c>
    </row>
    <row r="28" spans="1:7" x14ac:dyDescent="0.25">
      <c r="A28" s="10">
        <v>6</v>
      </c>
      <c r="B28" s="19" t="s">
        <v>90</v>
      </c>
      <c r="C28" s="19" t="s">
        <v>91</v>
      </c>
      <c r="D28" s="22">
        <v>25</v>
      </c>
      <c r="E28" s="22">
        <v>625</v>
      </c>
      <c r="F28" s="22">
        <v>125</v>
      </c>
      <c r="G28" s="22">
        <v>5</v>
      </c>
    </row>
    <row r="29" spans="1:7" x14ac:dyDescent="0.25">
      <c r="A29" s="10">
        <v>7</v>
      </c>
      <c r="B29" s="19" t="s">
        <v>90</v>
      </c>
      <c r="C29" s="19" t="s">
        <v>92</v>
      </c>
      <c r="D29" s="22">
        <v>10</v>
      </c>
      <c r="E29" s="22">
        <v>250</v>
      </c>
      <c r="F29" s="22">
        <v>50</v>
      </c>
      <c r="G29" s="22">
        <v>2</v>
      </c>
    </row>
    <row r="30" spans="1:7" x14ac:dyDescent="0.25">
      <c r="A30" s="10">
        <v>8</v>
      </c>
      <c r="B30" s="19" t="s">
        <v>72</v>
      </c>
      <c r="C30" s="19" t="s">
        <v>93</v>
      </c>
      <c r="D30" s="22">
        <v>50</v>
      </c>
      <c r="E30" s="22">
        <v>1250</v>
      </c>
      <c r="F30" s="22">
        <v>250</v>
      </c>
      <c r="G30" s="22">
        <v>10</v>
      </c>
    </row>
    <row r="31" spans="1:7" x14ac:dyDescent="0.25">
      <c r="A31" s="10">
        <v>9</v>
      </c>
      <c r="B31" s="19" t="s">
        <v>72</v>
      </c>
      <c r="C31" s="19" t="s">
        <v>94</v>
      </c>
      <c r="D31" s="22">
        <v>25</v>
      </c>
      <c r="E31" s="22">
        <v>625</v>
      </c>
      <c r="F31" s="22">
        <v>125</v>
      </c>
      <c r="G31" s="22">
        <v>5</v>
      </c>
    </row>
    <row r="32" spans="1:7" x14ac:dyDescent="0.25">
      <c r="A32" s="10">
        <v>10</v>
      </c>
      <c r="B32" s="19" t="s">
        <v>80</v>
      </c>
      <c r="C32" s="19" t="s">
        <v>95</v>
      </c>
      <c r="D32" s="22">
        <v>20</v>
      </c>
      <c r="E32" s="22">
        <v>500</v>
      </c>
      <c r="F32" s="22">
        <v>100</v>
      </c>
      <c r="G32" s="22">
        <v>4</v>
      </c>
    </row>
    <row r="33" spans="1:7" x14ac:dyDescent="0.25">
      <c r="A33" s="10">
        <v>11</v>
      </c>
      <c r="B33" s="19" t="s">
        <v>74</v>
      </c>
      <c r="C33" s="19" t="s">
        <v>96</v>
      </c>
      <c r="D33" s="22">
        <v>35</v>
      </c>
      <c r="E33" s="22">
        <v>875</v>
      </c>
      <c r="F33" s="22">
        <v>175</v>
      </c>
      <c r="G33" s="22">
        <v>7</v>
      </c>
    </row>
    <row r="34" spans="1:7" x14ac:dyDescent="0.25">
      <c r="A34" s="10">
        <v>12</v>
      </c>
      <c r="B34" s="19" t="s">
        <v>74</v>
      </c>
      <c r="C34" s="19" t="s">
        <v>97</v>
      </c>
      <c r="D34" s="22">
        <v>25</v>
      </c>
      <c r="E34" s="22">
        <v>625</v>
      </c>
      <c r="F34" s="22">
        <v>125</v>
      </c>
      <c r="G34" s="22">
        <v>5</v>
      </c>
    </row>
    <row r="35" spans="1:7" x14ac:dyDescent="0.25">
      <c r="A35" s="10">
        <v>13</v>
      </c>
      <c r="B35" s="19" t="s">
        <v>66</v>
      </c>
      <c r="C35" s="19" t="s">
        <v>98</v>
      </c>
      <c r="D35" s="22">
        <v>40</v>
      </c>
      <c r="E35" s="22">
        <v>1000</v>
      </c>
      <c r="F35" s="22">
        <v>200</v>
      </c>
      <c r="G35" s="22">
        <v>8</v>
      </c>
    </row>
    <row r="36" spans="1:7" x14ac:dyDescent="0.25">
      <c r="A36" s="10">
        <v>14</v>
      </c>
      <c r="B36" s="19" t="s">
        <v>66</v>
      </c>
      <c r="C36" s="19" t="s">
        <v>99</v>
      </c>
      <c r="D36" s="22">
        <v>10</v>
      </c>
      <c r="E36" s="22">
        <v>250</v>
      </c>
      <c r="F36" s="22">
        <v>50</v>
      </c>
      <c r="G36" s="22">
        <v>2</v>
      </c>
    </row>
    <row r="37" spans="1:7" x14ac:dyDescent="0.25">
      <c r="A37" s="10">
        <v>15</v>
      </c>
      <c r="B37" s="19" t="s">
        <v>66</v>
      </c>
      <c r="C37" s="19" t="s">
        <v>100</v>
      </c>
      <c r="D37" s="22">
        <v>25</v>
      </c>
      <c r="E37" s="22">
        <v>625</v>
      </c>
      <c r="F37" s="22">
        <v>125</v>
      </c>
      <c r="G37" s="22">
        <v>5</v>
      </c>
    </row>
    <row r="38" spans="1:7" x14ac:dyDescent="0.25">
      <c r="A38" s="10">
        <v>16</v>
      </c>
      <c r="B38" s="19" t="s">
        <v>77</v>
      </c>
      <c r="C38" s="19" t="s">
        <v>101</v>
      </c>
      <c r="D38" s="22">
        <v>20</v>
      </c>
      <c r="E38" s="22">
        <v>500</v>
      </c>
      <c r="F38" s="22">
        <v>100</v>
      </c>
      <c r="G38" s="22">
        <v>4</v>
      </c>
    </row>
    <row r="39" spans="1:7" x14ac:dyDescent="0.25">
      <c r="A39" s="10">
        <v>17</v>
      </c>
      <c r="B39" s="19" t="s">
        <v>73</v>
      </c>
      <c r="C39" s="19" t="s">
        <v>102</v>
      </c>
      <c r="D39" s="22">
        <v>25</v>
      </c>
      <c r="E39" s="22">
        <v>625</v>
      </c>
      <c r="F39" s="22">
        <v>125</v>
      </c>
      <c r="G39" s="22">
        <v>5</v>
      </c>
    </row>
    <row r="40" spans="1:7" x14ac:dyDescent="0.25">
      <c r="A40" s="10">
        <v>18</v>
      </c>
      <c r="B40" s="19" t="s">
        <v>76</v>
      </c>
      <c r="C40" s="19" t="s">
        <v>103</v>
      </c>
      <c r="D40" s="22">
        <v>10</v>
      </c>
      <c r="E40" s="22">
        <v>250</v>
      </c>
      <c r="F40" s="22">
        <v>50</v>
      </c>
      <c r="G40" s="22">
        <v>2</v>
      </c>
    </row>
    <row r="41" spans="1:7" x14ac:dyDescent="0.25">
      <c r="A41" s="10">
        <v>19</v>
      </c>
      <c r="B41" s="19" t="s">
        <v>76</v>
      </c>
      <c r="C41" s="19" t="s">
        <v>104</v>
      </c>
      <c r="D41" s="22">
        <v>10</v>
      </c>
      <c r="E41" s="22">
        <v>250</v>
      </c>
      <c r="F41" s="22">
        <v>50</v>
      </c>
      <c r="G41" s="22">
        <v>2</v>
      </c>
    </row>
    <row r="42" spans="1:7" x14ac:dyDescent="0.25">
      <c r="A42" s="10">
        <v>20</v>
      </c>
      <c r="B42" s="19" t="s">
        <v>87</v>
      </c>
      <c r="C42" s="19" t="s">
        <v>105</v>
      </c>
      <c r="D42" s="22">
        <v>15</v>
      </c>
      <c r="E42" s="22">
        <v>375</v>
      </c>
      <c r="F42" s="22">
        <v>75</v>
      </c>
      <c r="G42" s="22">
        <v>3</v>
      </c>
    </row>
    <row r="43" spans="1:7" x14ac:dyDescent="0.25">
      <c r="A43" s="42" t="s">
        <v>106</v>
      </c>
      <c r="B43" s="42"/>
      <c r="C43" s="42"/>
      <c r="D43" s="42"/>
      <c r="E43" s="42"/>
    </row>
  </sheetData>
  <mergeCells count="2">
    <mergeCell ref="A20:B20"/>
    <mergeCell ref="A43:E43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4294967293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pembangkit ebt</vt:lpstr>
      <vt:lpstr>BIOMASSA CKS</vt:lpstr>
      <vt:lpstr>biomassa cks Muara Enim</vt:lpstr>
      <vt:lpstr>biomassa cks PALI</vt:lpstr>
      <vt:lpstr>biogas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queenifiya</dc:creator>
  <cp:lastModifiedBy>queenifiya</cp:lastModifiedBy>
  <dcterms:created xsi:type="dcterms:W3CDTF">2026-05-03T04:02:53Z</dcterms:created>
  <dcterms:modified xsi:type="dcterms:W3CDTF">2026-05-03T04:37:33Z</dcterms:modified>
</cp:coreProperties>
</file>